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<sst xmlns="http://schemas.openxmlformats.org/spreadsheetml/2006/main" count="259" uniqueCount="156">
  <si>
    <t>本年度預算數</t>
  </si>
  <si>
    <t>本年度決算數</t>
  </si>
  <si>
    <t>％</t>
  </si>
  <si>
    <t>科           目</t>
  </si>
  <si>
    <r>
      <t>金</t>
    </r>
    <r>
      <rPr>
        <sz val="9"/>
        <rFont val="Times New Roman"/>
        <family val="1"/>
      </rPr>
      <t xml:space="preserve">    </t>
    </r>
    <r>
      <rPr>
        <sz val="9"/>
        <rFont val="細明體"/>
        <family val="3"/>
      </rPr>
      <t>額</t>
    </r>
  </si>
  <si>
    <t>收支餘絀決算表</t>
  </si>
  <si>
    <r>
      <t>金</t>
    </r>
    <r>
      <rPr>
        <sz val="9"/>
        <rFont val="Times New Roman"/>
        <family val="1"/>
      </rPr>
      <t xml:space="preserve">    </t>
    </r>
    <r>
      <rPr>
        <sz val="9"/>
        <rFont val="細明體"/>
        <family val="3"/>
      </rPr>
      <t>額</t>
    </r>
  </si>
  <si>
    <t>比  較  增  減</t>
  </si>
  <si>
    <t>上年度決算數</t>
  </si>
  <si>
    <t>彰化縣衛生局</t>
  </si>
  <si>
    <t>彰化縣各鄉鎮市(區)衛生所醫療作業基金</t>
  </si>
  <si>
    <t>中華民國98年度</t>
  </si>
  <si>
    <t>單位：新臺幣元</t>
  </si>
  <si>
    <t>業務收入</t>
  </si>
  <si>
    <t>80,864,000</t>
  </si>
  <si>
    <t>100.00</t>
  </si>
  <si>
    <t>107,049,829</t>
  </si>
  <si>
    <t>26,185,829</t>
  </si>
  <si>
    <t>32.38</t>
  </si>
  <si>
    <t>83,204,131</t>
  </si>
  <si>
    <t xml:space="preserve">  醫療收入</t>
  </si>
  <si>
    <t xml:space="preserve">    門診醫療</t>
  </si>
  <si>
    <t xml:space="preserve">    收入</t>
  </si>
  <si>
    <t/>
  </si>
  <si>
    <t>業務成本與費</t>
  </si>
  <si>
    <t>81,298,000</t>
  </si>
  <si>
    <t>100.54</t>
  </si>
  <si>
    <t>95,606,028</t>
  </si>
  <si>
    <t>89.31</t>
  </si>
  <si>
    <t>14,308,028</t>
  </si>
  <si>
    <t>17.60</t>
  </si>
  <si>
    <t>77,505,102</t>
  </si>
  <si>
    <t>93.15</t>
  </si>
  <si>
    <t>用</t>
  </si>
  <si>
    <t xml:space="preserve">  醫療成本</t>
  </si>
  <si>
    <t>75,846,000</t>
  </si>
  <si>
    <t>93.79</t>
  </si>
  <si>
    <t>92,436,148</t>
  </si>
  <si>
    <t>86.35</t>
  </si>
  <si>
    <t>16,590,148</t>
  </si>
  <si>
    <t>21.87</t>
  </si>
  <si>
    <t>73,731,309</t>
  </si>
  <si>
    <t>88.61</t>
  </si>
  <si>
    <t xml:space="preserve">    成本</t>
  </si>
  <si>
    <t xml:space="preserve">  管理及總務</t>
  </si>
  <si>
    <t>5,452,000</t>
  </si>
  <si>
    <t>6.74</t>
  </si>
  <si>
    <t>3,169,880</t>
  </si>
  <si>
    <t>2.96</t>
  </si>
  <si>
    <t>-2,282,120</t>
  </si>
  <si>
    <t>41.86</t>
  </si>
  <si>
    <t>3,773,793</t>
  </si>
  <si>
    <t>4.54</t>
  </si>
  <si>
    <t xml:space="preserve">  費用</t>
  </si>
  <si>
    <t xml:space="preserve">    管理費用</t>
  </si>
  <si>
    <t xml:space="preserve">    及總務費</t>
  </si>
  <si>
    <t xml:space="preserve">    用</t>
  </si>
  <si>
    <t>業務賸餘(短絀</t>
  </si>
  <si>
    <t>-434,000</t>
  </si>
  <si>
    <t>0.54</t>
  </si>
  <si>
    <t>11,443,801</t>
  </si>
  <si>
    <t>10.69</t>
  </si>
  <si>
    <t>11,877,801</t>
  </si>
  <si>
    <t>5,699,029</t>
  </si>
  <si>
    <t>6.85</t>
  </si>
  <si>
    <t>－)</t>
  </si>
  <si>
    <t>業務外收入</t>
  </si>
  <si>
    <t>7,844,000</t>
  </si>
  <si>
    <t>9.70</t>
  </si>
  <si>
    <t>14,654,555</t>
  </si>
  <si>
    <t>13.69</t>
  </si>
  <si>
    <t>6,810,555</t>
  </si>
  <si>
    <t>86.83</t>
  </si>
  <si>
    <t xml:space="preserve">  財務收入</t>
  </si>
  <si>
    <t>248,000</t>
  </si>
  <si>
    <t>0.31</t>
  </si>
  <si>
    <t>123,710</t>
  </si>
  <si>
    <t>0.12</t>
  </si>
  <si>
    <t>-124,290</t>
  </si>
  <si>
    <t>50.12</t>
  </si>
  <si>
    <t>255,358</t>
  </si>
  <si>
    <t xml:space="preserve">    利息收入</t>
  </si>
  <si>
    <t xml:space="preserve">  其他業務外</t>
  </si>
  <si>
    <t>7,596,000</t>
  </si>
  <si>
    <t>9.39</t>
  </si>
  <si>
    <t>14,530,845</t>
  </si>
  <si>
    <t>13.57</t>
  </si>
  <si>
    <t>6,934,845</t>
  </si>
  <si>
    <t>91.30</t>
  </si>
  <si>
    <t xml:space="preserve">  收入</t>
  </si>
  <si>
    <t xml:space="preserve">    盤存賸餘</t>
  </si>
  <si>
    <t>54,000</t>
  </si>
  <si>
    <t>0.07</t>
  </si>
  <si>
    <t>15,908</t>
  </si>
  <si>
    <t>0.01</t>
  </si>
  <si>
    <t>-38,092</t>
  </si>
  <si>
    <t>70.54</t>
  </si>
  <si>
    <t xml:space="preserve">    受贈收入</t>
  </si>
  <si>
    <t>33,122</t>
  </si>
  <si>
    <t>0.03</t>
  </si>
  <si>
    <t xml:space="preserve">    違約罰款</t>
  </si>
  <si>
    <t>30,857</t>
  </si>
  <si>
    <t xml:space="preserve">    雜項收入</t>
  </si>
  <si>
    <t>7,542,000</t>
  </si>
  <si>
    <t>9.33</t>
  </si>
  <si>
    <t>14,450,958</t>
  </si>
  <si>
    <t>13.50</t>
  </si>
  <si>
    <t>6,908,958</t>
  </si>
  <si>
    <t>91.61</t>
  </si>
  <si>
    <t>業務外費用</t>
  </si>
  <si>
    <t>4,466,000</t>
  </si>
  <si>
    <t>5.52</t>
  </si>
  <si>
    <t>8,085,441</t>
  </si>
  <si>
    <t>7.55</t>
  </si>
  <si>
    <t>3,619,441</t>
  </si>
  <si>
    <t>81.04</t>
  </si>
  <si>
    <t>5,481,703</t>
  </si>
  <si>
    <t>6.59</t>
  </si>
  <si>
    <t xml:space="preserve">    財產交易</t>
  </si>
  <si>
    <t>122,700</t>
  </si>
  <si>
    <t>0.11</t>
  </si>
  <si>
    <t xml:space="preserve">    短絀</t>
  </si>
  <si>
    <t xml:space="preserve">    盤存短絀</t>
  </si>
  <si>
    <t>104,000</t>
  </si>
  <si>
    <t>0.13</t>
  </si>
  <si>
    <t>3,053</t>
  </si>
  <si>
    <t>0.00</t>
  </si>
  <si>
    <t>-100,947</t>
  </si>
  <si>
    <t>97.06</t>
  </si>
  <si>
    <t>8,100</t>
  </si>
  <si>
    <t xml:space="preserve">    雜項費用</t>
  </si>
  <si>
    <t>4,362,000</t>
  </si>
  <si>
    <t>5.39</t>
  </si>
  <si>
    <t>7,959,688</t>
  </si>
  <si>
    <t>7.44</t>
  </si>
  <si>
    <t>3,597,688</t>
  </si>
  <si>
    <t>82.48</t>
  </si>
  <si>
    <t>5,473,603</t>
  </si>
  <si>
    <t>6.58</t>
  </si>
  <si>
    <t>業務外賸餘(短</t>
  </si>
  <si>
    <t>3,378,000</t>
  </si>
  <si>
    <t>4.18</t>
  </si>
  <si>
    <t>6,569,114</t>
  </si>
  <si>
    <t>6.14</t>
  </si>
  <si>
    <t>3,191,114</t>
  </si>
  <si>
    <t>94.47</t>
  </si>
  <si>
    <t>絀－)</t>
  </si>
  <si>
    <t>本期賸餘(短絀</t>
  </si>
  <si>
    <t>2,944,000</t>
  </si>
  <si>
    <t>3.64</t>
  </si>
  <si>
    <t>18,012,915</t>
  </si>
  <si>
    <t>16.83</t>
  </si>
  <si>
    <t>15,068,915</t>
  </si>
  <si>
    <t>511.85</t>
  </si>
  <si>
    <t>2,736.82</t>
  </si>
  <si>
    <t>3-5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</si>
</sst>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[Red]\(#,##0\)"/>
    <numFmt numFmtId="185" formatCode="#,##0;[Red]#,##0"/>
    <numFmt numFmtId="186" formatCode="0.0000"/>
    <numFmt numFmtId="187" formatCode="0.000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9"/>
      <name val="Times New Roman"/>
      <family val="1"/>
    </font>
    <font>
      <b/>
      <u val="single"/>
      <sz val="22"/>
      <name val="細明體"/>
      <family val="3"/>
    </font>
    <font>
      <b/>
      <u val="single"/>
      <sz val="16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 quotePrefix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2" xfId="0" applyFont="1" applyBorder="1" applyAlignment="1" quotePrefix="1">
      <alignment horizontal="right"/>
    </xf>
    <xf numFmtId="0" fontId="3" fillId="0" borderId="9" xfId="0" applyFont="1" applyBorder="1" applyAlignment="1" quotePrefix="1">
      <alignment horizontal="right"/>
    </xf>
    <xf numFmtId="0" fontId="3" fillId="0" borderId="6" xfId="0" applyFont="1" applyBorder="1" applyAlignment="1" quotePrefix="1">
      <alignment horizontal="right"/>
    </xf>
    <xf numFmtId="0" fontId="3" fillId="0" borderId="2" xfId="0" applyFont="1" applyBorder="1" applyAlignment="1" quotePrefix="1">
      <alignment horizontal="left"/>
    </xf>
    <xf numFmtId="3" fontId="3" fillId="0" borderId="2" xfId="0" applyNumberFormat="1" applyFont="1" applyBorder="1" applyAlignment="1" quotePrefix="1">
      <alignment horizontal="right"/>
    </xf>
    <xf numFmtId="185" fontId="3" fillId="0" borderId="2" xfId="16" applyNumberFormat="1" applyFont="1" applyBorder="1" applyAlignment="1" quotePrefix="1">
      <alignment horizontal="right"/>
    </xf>
    <xf numFmtId="185" fontId="3" fillId="0" borderId="2" xfId="0" applyNumberFormat="1" applyFont="1" applyBorder="1" applyAlignment="1" quotePrefix="1">
      <alignment horizontal="right"/>
    </xf>
    <xf numFmtId="2" fontId="3" fillId="0" borderId="2" xfId="0" applyNumberFormat="1" applyFont="1" applyBorder="1" applyAlignment="1" quotePrefix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 topLeftCell="A1">
      <selection activeCell="H22" sqref="H22"/>
    </sheetView>
  </sheetViews>
  <sheetFormatPr defaultColWidth="9.00390625" defaultRowHeight="13.5" customHeight="1"/>
  <cols>
    <col min="1" max="1" width="12.25390625" style="9" customWidth="1"/>
    <col min="2" max="2" width="5.875" style="9" hidden="1" customWidth="1"/>
    <col min="3" max="3" width="11.25390625" style="9" customWidth="1"/>
    <col min="4" max="4" width="7.25390625" style="9" customWidth="1"/>
    <col min="5" max="5" width="10.75390625" style="9" customWidth="1"/>
    <col min="6" max="6" width="7.25390625" style="9" customWidth="1"/>
    <col min="7" max="7" width="10.875" style="9" customWidth="1"/>
    <col min="8" max="8" width="8.50390625" style="9" customWidth="1"/>
    <col min="9" max="9" width="10.375" style="6" customWidth="1"/>
    <col min="10" max="10" width="6.75390625" style="6" customWidth="1"/>
    <col min="11" max="16384" width="9.00390625" style="6" customWidth="1"/>
  </cols>
  <sheetData>
    <row r="1" spans="1:10" ht="24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0" customHeight="1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6.5" customHeight="1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6.5" customHeight="1">
      <c r="A5" s="13"/>
      <c r="B5" s="13"/>
      <c r="C5" s="13"/>
      <c r="D5" s="13"/>
      <c r="E5" s="14"/>
      <c r="F5" s="14"/>
      <c r="G5" s="14"/>
      <c r="H5" s="14"/>
      <c r="I5" s="26" t="s">
        <v>12</v>
      </c>
      <c r="J5" s="26"/>
    </row>
    <row r="6" spans="1:10" ht="13.5" customHeight="1">
      <c r="A6" s="27" t="s">
        <v>3</v>
      </c>
      <c r="B6" s="28"/>
      <c r="C6" s="33" t="s">
        <v>0</v>
      </c>
      <c r="D6" s="34"/>
      <c r="E6" s="33" t="s">
        <v>1</v>
      </c>
      <c r="F6" s="34"/>
      <c r="G6" s="33" t="s">
        <v>7</v>
      </c>
      <c r="H6" s="34"/>
      <c r="I6" s="33" t="s">
        <v>8</v>
      </c>
      <c r="J6" s="34"/>
    </row>
    <row r="7" spans="1:10" ht="13.5" customHeight="1">
      <c r="A7" s="29"/>
      <c r="B7" s="30"/>
      <c r="C7" s="7" t="s">
        <v>6</v>
      </c>
      <c r="D7" s="1" t="s">
        <v>2</v>
      </c>
      <c r="E7" s="7" t="s">
        <v>4</v>
      </c>
      <c r="F7" s="7" t="s">
        <v>2</v>
      </c>
      <c r="G7" s="7" t="s">
        <v>4</v>
      </c>
      <c r="H7" s="8" t="s">
        <v>2</v>
      </c>
      <c r="I7" s="7" t="s">
        <v>4</v>
      </c>
      <c r="J7" s="7" t="s">
        <v>2</v>
      </c>
    </row>
    <row r="8" spans="1:10" ht="13.5" customHeight="1">
      <c r="A8" s="2" t="s">
        <v>13</v>
      </c>
      <c r="B8" s="18"/>
      <c r="C8" s="12" t="s">
        <v>14</v>
      </c>
      <c r="D8" s="12" t="s">
        <v>15</v>
      </c>
      <c r="E8" s="12" t="s">
        <v>16</v>
      </c>
      <c r="F8" s="12" t="s">
        <v>15</v>
      </c>
      <c r="G8" s="16" t="s">
        <v>17</v>
      </c>
      <c r="H8" s="12" t="s">
        <v>18</v>
      </c>
      <c r="I8" s="12" t="s">
        <v>19</v>
      </c>
      <c r="J8" s="12" t="s">
        <v>15</v>
      </c>
    </row>
    <row r="9" spans="1:10" ht="13.5" customHeight="1">
      <c r="A9" s="2" t="s">
        <v>20</v>
      </c>
      <c r="B9" s="18"/>
      <c r="C9" s="15" t="s">
        <v>14</v>
      </c>
      <c r="D9" s="15" t="s">
        <v>15</v>
      </c>
      <c r="E9" s="15" t="s">
        <v>16</v>
      </c>
      <c r="F9" s="15" t="s">
        <v>15</v>
      </c>
      <c r="G9" s="17" t="s">
        <v>17</v>
      </c>
      <c r="H9" s="15" t="s">
        <v>18</v>
      </c>
      <c r="I9" s="15" t="s">
        <v>19</v>
      </c>
      <c r="J9" s="15" t="s">
        <v>15</v>
      </c>
    </row>
    <row r="10" spans="1:10" ht="13.5" customHeight="1">
      <c r="A10" s="2" t="s">
        <v>21</v>
      </c>
      <c r="B10" s="18"/>
      <c r="C10" s="15" t="s">
        <v>14</v>
      </c>
      <c r="D10" s="15" t="s">
        <v>15</v>
      </c>
      <c r="E10" s="15" t="s">
        <v>16</v>
      </c>
      <c r="F10" s="15" t="s">
        <v>15</v>
      </c>
      <c r="G10" s="17" t="s">
        <v>17</v>
      </c>
      <c r="H10" s="15" t="s">
        <v>18</v>
      </c>
      <c r="I10" s="15" t="s">
        <v>19</v>
      </c>
      <c r="J10" s="15" t="s">
        <v>15</v>
      </c>
    </row>
    <row r="11" spans="1:10" ht="13.5" customHeight="1">
      <c r="A11" s="2" t="s">
        <v>22</v>
      </c>
      <c r="B11" s="18"/>
      <c r="C11" s="15"/>
      <c r="D11" s="15" t="s">
        <v>23</v>
      </c>
      <c r="E11" s="15"/>
      <c r="F11" s="15" t="s">
        <v>23</v>
      </c>
      <c r="G11" s="17"/>
      <c r="H11" s="15"/>
      <c r="I11" s="4"/>
      <c r="J11" s="15" t="s">
        <v>23</v>
      </c>
    </row>
    <row r="12" spans="1:10" ht="13.5" customHeight="1">
      <c r="A12" s="2" t="s">
        <v>24</v>
      </c>
      <c r="B12" s="18"/>
      <c r="C12" s="15" t="s">
        <v>25</v>
      </c>
      <c r="D12" s="15" t="s">
        <v>26</v>
      </c>
      <c r="E12" s="15" t="s">
        <v>27</v>
      </c>
      <c r="F12" s="15" t="s">
        <v>28</v>
      </c>
      <c r="G12" s="17" t="s">
        <v>29</v>
      </c>
      <c r="H12" s="15" t="s">
        <v>30</v>
      </c>
      <c r="I12" s="15" t="s">
        <v>31</v>
      </c>
      <c r="J12" s="15" t="s">
        <v>32</v>
      </c>
    </row>
    <row r="13" spans="1:10" ht="13.5" customHeight="1">
      <c r="A13" s="2" t="s">
        <v>33</v>
      </c>
      <c r="B13" s="18"/>
      <c r="C13" s="4"/>
      <c r="D13" s="15" t="s">
        <v>23</v>
      </c>
      <c r="E13" s="4"/>
      <c r="F13" s="15" t="s">
        <v>23</v>
      </c>
      <c r="G13" s="10"/>
      <c r="H13" s="15"/>
      <c r="I13" s="4"/>
      <c r="J13" s="15" t="s">
        <v>23</v>
      </c>
    </row>
    <row r="14" spans="1:10" ht="13.5" customHeight="1">
      <c r="A14" s="2" t="s">
        <v>34</v>
      </c>
      <c r="B14" s="18"/>
      <c r="C14" s="15" t="s">
        <v>35</v>
      </c>
      <c r="D14" s="15" t="s">
        <v>36</v>
      </c>
      <c r="E14" s="15" t="s">
        <v>37</v>
      </c>
      <c r="F14" s="15" t="s">
        <v>38</v>
      </c>
      <c r="G14" s="17" t="s">
        <v>39</v>
      </c>
      <c r="H14" s="15" t="s">
        <v>40</v>
      </c>
      <c r="I14" s="15" t="s">
        <v>41</v>
      </c>
      <c r="J14" s="15" t="s">
        <v>42</v>
      </c>
    </row>
    <row r="15" spans="1:10" ht="13.5" customHeight="1">
      <c r="A15" s="2" t="s">
        <v>21</v>
      </c>
      <c r="B15" s="18"/>
      <c r="C15" s="15" t="s">
        <v>35</v>
      </c>
      <c r="D15" s="15" t="s">
        <v>36</v>
      </c>
      <c r="E15" s="15" t="s">
        <v>37</v>
      </c>
      <c r="F15" s="15" t="s">
        <v>38</v>
      </c>
      <c r="G15" s="17" t="s">
        <v>39</v>
      </c>
      <c r="H15" s="15" t="s">
        <v>40</v>
      </c>
      <c r="I15" s="15" t="s">
        <v>41</v>
      </c>
      <c r="J15" s="15" t="s">
        <v>42</v>
      </c>
    </row>
    <row r="16" spans="1:10" ht="13.5" customHeight="1">
      <c r="A16" s="2" t="s">
        <v>43</v>
      </c>
      <c r="B16" s="18"/>
      <c r="C16" s="4"/>
      <c r="D16" s="15" t="s">
        <v>23</v>
      </c>
      <c r="E16" s="4"/>
      <c r="F16" s="15" t="s">
        <v>23</v>
      </c>
      <c r="G16" s="17"/>
      <c r="H16" s="15"/>
      <c r="I16" s="4"/>
      <c r="J16" s="15" t="s">
        <v>23</v>
      </c>
    </row>
    <row r="17" spans="1:10" ht="13.5" customHeight="1">
      <c r="A17" s="2" t="s">
        <v>44</v>
      </c>
      <c r="B17" s="18"/>
      <c r="C17" s="15" t="s">
        <v>45</v>
      </c>
      <c r="D17" s="15" t="s">
        <v>46</v>
      </c>
      <c r="E17" s="15" t="s">
        <v>47</v>
      </c>
      <c r="F17" s="15" t="s">
        <v>48</v>
      </c>
      <c r="G17" s="17" t="s">
        <v>49</v>
      </c>
      <c r="H17" s="15" t="s">
        <v>50</v>
      </c>
      <c r="I17" s="15" t="s">
        <v>51</v>
      </c>
      <c r="J17" s="15" t="s">
        <v>52</v>
      </c>
    </row>
    <row r="18" spans="1:10" ht="13.5" customHeight="1">
      <c r="A18" s="2" t="s">
        <v>53</v>
      </c>
      <c r="B18" s="18"/>
      <c r="C18" s="15"/>
      <c r="D18" s="15" t="s">
        <v>23</v>
      </c>
      <c r="E18" s="15"/>
      <c r="F18" s="15" t="s">
        <v>23</v>
      </c>
      <c r="G18" s="17"/>
      <c r="H18" s="15"/>
      <c r="I18" s="4"/>
      <c r="J18" s="15" t="s">
        <v>23</v>
      </c>
    </row>
    <row r="19" spans="1:10" ht="13.5" customHeight="1">
      <c r="A19" s="2" t="s">
        <v>54</v>
      </c>
      <c r="B19" s="18"/>
      <c r="C19" s="15" t="s">
        <v>45</v>
      </c>
      <c r="D19" s="15" t="s">
        <v>46</v>
      </c>
      <c r="E19" s="15" t="s">
        <v>47</v>
      </c>
      <c r="F19" s="15" t="s">
        <v>48</v>
      </c>
      <c r="G19" s="17" t="s">
        <v>49</v>
      </c>
      <c r="H19" s="15" t="s">
        <v>50</v>
      </c>
      <c r="I19" s="15" t="s">
        <v>51</v>
      </c>
      <c r="J19" s="15" t="s">
        <v>52</v>
      </c>
    </row>
    <row r="20" spans="1:10" ht="13.5" customHeight="1">
      <c r="A20" s="2" t="s">
        <v>55</v>
      </c>
      <c r="B20" s="18"/>
      <c r="C20" s="15"/>
      <c r="D20" s="15" t="s">
        <v>23</v>
      </c>
      <c r="E20" s="15"/>
      <c r="F20" s="15" t="s">
        <v>23</v>
      </c>
      <c r="G20" s="17"/>
      <c r="H20" s="15"/>
      <c r="I20" s="4"/>
      <c r="J20" s="15" t="s">
        <v>23</v>
      </c>
    </row>
    <row r="21" spans="1:10" ht="13.5" customHeight="1">
      <c r="A21" s="2" t="s">
        <v>56</v>
      </c>
      <c r="B21" s="18"/>
      <c r="C21" s="15"/>
      <c r="D21" s="15" t="s">
        <v>23</v>
      </c>
      <c r="E21" s="15"/>
      <c r="F21" s="15" t="s">
        <v>23</v>
      </c>
      <c r="G21" s="17"/>
      <c r="H21" s="15"/>
      <c r="I21" s="4"/>
      <c r="J21" s="15" t="s">
        <v>23</v>
      </c>
    </row>
    <row r="22" spans="1:10" ht="13.5" customHeight="1">
      <c r="A22" s="2" t="s">
        <v>57</v>
      </c>
      <c r="B22" s="18"/>
      <c r="C22" s="15" t="s">
        <v>58</v>
      </c>
      <c r="D22" s="15" t="s">
        <v>59</v>
      </c>
      <c r="E22" s="15" t="s">
        <v>60</v>
      </c>
      <c r="F22" s="15" t="s">
        <v>61</v>
      </c>
      <c r="G22" s="17" t="s">
        <v>62</v>
      </c>
      <c r="H22" s="15" t="s">
        <v>154</v>
      </c>
      <c r="I22" s="15" t="s">
        <v>63</v>
      </c>
      <c r="J22" s="15" t="s">
        <v>64</v>
      </c>
    </row>
    <row r="23" spans="1:10" ht="13.5" customHeight="1">
      <c r="A23" s="2" t="s">
        <v>65</v>
      </c>
      <c r="B23" s="18"/>
      <c r="C23" s="4"/>
      <c r="D23" s="15" t="s">
        <v>23</v>
      </c>
      <c r="E23" s="15"/>
      <c r="F23" s="15" t="s">
        <v>23</v>
      </c>
      <c r="G23" s="10"/>
      <c r="H23" s="15"/>
      <c r="I23" s="4"/>
      <c r="J23" s="15" t="s">
        <v>23</v>
      </c>
    </row>
    <row r="24" spans="1:10" ht="13.5" customHeight="1">
      <c r="A24" s="2" t="s">
        <v>66</v>
      </c>
      <c r="B24" s="18"/>
      <c r="C24" s="15" t="s">
        <v>67</v>
      </c>
      <c r="D24" s="15" t="s">
        <v>68</v>
      </c>
      <c r="E24" s="15" t="s">
        <v>69</v>
      </c>
      <c r="F24" s="15" t="s">
        <v>70</v>
      </c>
      <c r="G24" s="17" t="s">
        <v>71</v>
      </c>
      <c r="H24" s="15" t="s">
        <v>72</v>
      </c>
      <c r="I24" s="21">
        <f>I25+I27</f>
        <v>11012294</v>
      </c>
      <c r="J24" s="22">
        <f>I24/$I$8*100</f>
        <v>13.235273138060895</v>
      </c>
    </row>
    <row r="25" spans="1:10" ht="13.5" customHeight="1">
      <c r="A25" s="2" t="s">
        <v>73</v>
      </c>
      <c r="B25" s="18"/>
      <c r="C25" s="15" t="s">
        <v>74</v>
      </c>
      <c r="D25" s="15" t="s">
        <v>75</v>
      </c>
      <c r="E25" s="15" t="s">
        <v>76</v>
      </c>
      <c r="F25" s="15" t="s">
        <v>77</v>
      </c>
      <c r="G25" s="17" t="s">
        <v>78</v>
      </c>
      <c r="H25" s="15" t="s">
        <v>79</v>
      </c>
      <c r="I25" s="15" t="s">
        <v>80</v>
      </c>
      <c r="J25" s="22">
        <f aca="true" t="shared" si="0" ref="J25:J33">I25/$I$8*100</f>
        <v>0.3069054347794342</v>
      </c>
    </row>
    <row r="26" spans="1:10" ht="13.5" customHeight="1">
      <c r="A26" s="2" t="s">
        <v>81</v>
      </c>
      <c r="B26" s="18"/>
      <c r="C26" s="15" t="s">
        <v>74</v>
      </c>
      <c r="D26" s="15" t="s">
        <v>75</v>
      </c>
      <c r="E26" s="15" t="s">
        <v>76</v>
      </c>
      <c r="F26" s="15" t="s">
        <v>77</v>
      </c>
      <c r="G26" s="17" t="s">
        <v>78</v>
      </c>
      <c r="H26" s="15" t="s">
        <v>79</v>
      </c>
      <c r="I26" s="15" t="s">
        <v>80</v>
      </c>
      <c r="J26" s="22">
        <f t="shared" si="0"/>
        <v>0.3069054347794342</v>
      </c>
    </row>
    <row r="27" spans="1:10" ht="13.5" customHeight="1">
      <c r="A27" s="2" t="s">
        <v>82</v>
      </c>
      <c r="B27" s="18"/>
      <c r="C27" s="15" t="s">
        <v>83</v>
      </c>
      <c r="D27" s="15" t="s">
        <v>84</v>
      </c>
      <c r="E27" s="15" t="s">
        <v>85</v>
      </c>
      <c r="F27" s="15" t="s">
        <v>86</v>
      </c>
      <c r="G27" s="17" t="s">
        <v>87</v>
      </c>
      <c r="H27" s="15" t="s">
        <v>88</v>
      </c>
      <c r="I27" s="20">
        <f>SUM(I29:I33)</f>
        <v>10756936</v>
      </c>
      <c r="J27" s="22">
        <f t="shared" si="0"/>
        <v>12.928367703281463</v>
      </c>
    </row>
    <row r="28" spans="1:10" ht="13.5" customHeight="1">
      <c r="A28" s="2" t="s">
        <v>89</v>
      </c>
      <c r="B28" s="18"/>
      <c r="C28" s="15"/>
      <c r="D28" s="15" t="s">
        <v>23</v>
      </c>
      <c r="E28" s="15"/>
      <c r="F28" s="15" t="s">
        <v>23</v>
      </c>
      <c r="G28" s="17"/>
      <c r="H28" s="15"/>
      <c r="I28" s="4"/>
      <c r="J28" s="22"/>
    </row>
    <row r="29" spans="1:10" ht="13.5" customHeight="1">
      <c r="A29" s="2" t="s">
        <v>90</v>
      </c>
      <c r="B29" s="18"/>
      <c r="C29" s="15" t="s">
        <v>91</v>
      </c>
      <c r="D29" s="15" t="s">
        <v>92</v>
      </c>
      <c r="E29" s="15" t="s">
        <v>93</v>
      </c>
      <c r="F29" s="15" t="s">
        <v>94</v>
      </c>
      <c r="G29" s="17" t="s">
        <v>95</v>
      </c>
      <c r="H29" s="15" t="s">
        <v>96</v>
      </c>
      <c r="I29" s="19">
        <v>101931</v>
      </c>
      <c r="J29" s="22">
        <f t="shared" si="0"/>
        <v>0.12250713849772676</v>
      </c>
    </row>
    <row r="30" spans="1:10" ht="13.5" customHeight="1">
      <c r="A30" s="2" t="s">
        <v>97</v>
      </c>
      <c r="B30" s="2"/>
      <c r="C30" s="4"/>
      <c r="D30" s="15" t="s">
        <v>23</v>
      </c>
      <c r="E30" s="15" t="s">
        <v>98</v>
      </c>
      <c r="F30" s="15" t="s">
        <v>99</v>
      </c>
      <c r="G30" s="17" t="s">
        <v>98</v>
      </c>
      <c r="H30" s="4"/>
      <c r="I30" s="4"/>
      <c r="J30" s="22"/>
    </row>
    <row r="31" spans="1:10" ht="13.5" customHeight="1">
      <c r="A31" s="2" t="s">
        <v>100</v>
      </c>
      <c r="B31" s="2"/>
      <c r="C31" s="4"/>
      <c r="D31" s="15" t="s">
        <v>23</v>
      </c>
      <c r="E31" s="15" t="s">
        <v>101</v>
      </c>
      <c r="F31" s="15" t="s">
        <v>99</v>
      </c>
      <c r="G31" s="17" t="s">
        <v>101</v>
      </c>
      <c r="H31" s="4"/>
      <c r="I31" s="4"/>
      <c r="J31" s="22"/>
    </row>
    <row r="32" spans="1:10" ht="13.5" customHeight="1">
      <c r="A32" s="2" t="s">
        <v>22</v>
      </c>
      <c r="B32" s="2"/>
      <c r="C32" s="4"/>
      <c r="D32" s="15" t="s">
        <v>23</v>
      </c>
      <c r="E32" s="4"/>
      <c r="F32" s="15" t="s">
        <v>23</v>
      </c>
      <c r="G32" s="10"/>
      <c r="H32" s="4"/>
      <c r="I32" s="4"/>
      <c r="J32" s="22"/>
    </row>
    <row r="33" spans="1:10" ht="13.5" customHeight="1">
      <c r="A33" s="2" t="s">
        <v>102</v>
      </c>
      <c r="B33" s="2"/>
      <c r="C33" s="15" t="s">
        <v>103</v>
      </c>
      <c r="D33" s="15" t="s">
        <v>104</v>
      </c>
      <c r="E33" s="15" t="s">
        <v>105</v>
      </c>
      <c r="F33" s="15" t="s">
        <v>106</v>
      </c>
      <c r="G33" s="17" t="s">
        <v>107</v>
      </c>
      <c r="H33" s="15" t="s">
        <v>108</v>
      </c>
      <c r="I33" s="20">
        <f>10488955+166050</f>
        <v>10655005</v>
      </c>
      <c r="J33" s="22">
        <f t="shared" si="0"/>
        <v>12.805860564783735</v>
      </c>
    </row>
    <row r="34" spans="1:10" ht="13.5" customHeight="1">
      <c r="A34" s="2" t="s">
        <v>109</v>
      </c>
      <c r="B34" s="2"/>
      <c r="C34" s="15" t="s">
        <v>110</v>
      </c>
      <c r="D34" s="15" t="s">
        <v>111</v>
      </c>
      <c r="E34" s="15" t="s">
        <v>112</v>
      </c>
      <c r="F34" s="15" t="s">
        <v>113</v>
      </c>
      <c r="G34" s="17" t="s">
        <v>114</v>
      </c>
      <c r="H34" s="15" t="s">
        <v>115</v>
      </c>
      <c r="I34" s="15" t="s">
        <v>116</v>
      </c>
      <c r="J34" s="15" t="s">
        <v>117</v>
      </c>
    </row>
    <row r="35" spans="1:10" ht="13.5" customHeight="1">
      <c r="A35" s="2" t="s">
        <v>82</v>
      </c>
      <c r="B35" s="2"/>
      <c r="C35" s="15" t="s">
        <v>110</v>
      </c>
      <c r="D35" s="15" t="s">
        <v>111</v>
      </c>
      <c r="E35" s="15" t="s">
        <v>112</v>
      </c>
      <c r="F35" s="15" t="s">
        <v>113</v>
      </c>
      <c r="G35" s="17" t="s">
        <v>114</v>
      </c>
      <c r="H35" s="15" t="s">
        <v>115</v>
      </c>
      <c r="I35" s="15" t="s">
        <v>116</v>
      </c>
      <c r="J35" s="15" t="s">
        <v>117</v>
      </c>
    </row>
    <row r="36" spans="1:10" ht="13.5" customHeight="1">
      <c r="A36" s="2" t="s">
        <v>53</v>
      </c>
      <c r="B36" s="2"/>
      <c r="C36" s="4"/>
      <c r="D36" s="15" t="s">
        <v>23</v>
      </c>
      <c r="E36" s="4"/>
      <c r="F36" s="15" t="s">
        <v>23</v>
      </c>
      <c r="G36" s="10"/>
      <c r="H36" s="4"/>
      <c r="I36" s="4"/>
      <c r="J36" s="15" t="s">
        <v>23</v>
      </c>
    </row>
    <row r="37" spans="1:10" ht="13.5" customHeight="1">
      <c r="A37" s="2" t="s">
        <v>118</v>
      </c>
      <c r="B37" s="2"/>
      <c r="C37" s="4"/>
      <c r="D37" s="15" t="s">
        <v>23</v>
      </c>
      <c r="E37" s="15" t="s">
        <v>119</v>
      </c>
      <c r="F37" s="15" t="s">
        <v>120</v>
      </c>
      <c r="G37" s="17" t="s">
        <v>119</v>
      </c>
      <c r="H37" s="4"/>
      <c r="I37" s="4"/>
      <c r="J37" s="15" t="s">
        <v>23</v>
      </c>
    </row>
    <row r="38" spans="1:10" ht="13.5" customHeight="1">
      <c r="A38" s="2" t="s">
        <v>121</v>
      </c>
      <c r="B38" s="2"/>
      <c r="C38" s="4"/>
      <c r="D38" s="15" t="s">
        <v>23</v>
      </c>
      <c r="E38" s="4"/>
      <c r="F38" s="15" t="s">
        <v>23</v>
      </c>
      <c r="G38" s="10"/>
      <c r="H38" s="4"/>
      <c r="I38" s="4"/>
      <c r="J38" s="15" t="s">
        <v>23</v>
      </c>
    </row>
    <row r="39" spans="1:10" ht="13.5" customHeight="1">
      <c r="A39" s="2" t="s">
        <v>122</v>
      </c>
      <c r="B39" s="2"/>
      <c r="C39" s="15" t="s">
        <v>123</v>
      </c>
      <c r="D39" s="15" t="s">
        <v>124</v>
      </c>
      <c r="E39" s="15" t="s">
        <v>125</v>
      </c>
      <c r="F39" s="15" t="s">
        <v>126</v>
      </c>
      <c r="G39" s="17" t="s">
        <v>127</v>
      </c>
      <c r="H39" s="15" t="s">
        <v>128</v>
      </c>
      <c r="I39" s="15" t="s">
        <v>129</v>
      </c>
      <c r="J39" s="15" t="s">
        <v>94</v>
      </c>
    </row>
    <row r="40" spans="1:10" ht="13.5" customHeight="1">
      <c r="A40" s="2" t="s">
        <v>130</v>
      </c>
      <c r="B40" s="2"/>
      <c r="C40" s="15" t="s">
        <v>131</v>
      </c>
      <c r="D40" s="15" t="s">
        <v>132</v>
      </c>
      <c r="E40" s="15" t="s">
        <v>133</v>
      </c>
      <c r="F40" s="15" t="s">
        <v>134</v>
      </c>
      <c r="G40" s="17" t="s">
        <v>135</v>
      </c>
      <c r="H40" s="15" t="s">
        <v>136</v>
      </c>
      <c r="I40" s="15" t="s">
        <v>137</v>
      </c>
      <c r="J40" s="15" t="s">
        <v>138</v>
      </c>
    </row>
    <row r="41" spans="1:10" ht="13.5" customHeight="1">
      <c r="A41" s="2" t="s">
        <v>139</v>
      </c>
      <c r="B41" s="2"/>
      <c r="C41" s="15" t="s">
        <v>140</v>
      </c>
      <c r="D41" s="15" t="s">
        <v>141</v>
      </c>
      <c r="E41" s="15" t="s">
        <v>142</v>
      </c>
      <c r="F41" s="15" t="s">
        <v>143</v>
      </c>
      <c r="G41" s="17" t="s">
        <v>144</v>
      </c>
      <c r="H41" s="15" t="s">
        <v>145</v>
      </c>
      <c r="I41" s="21">
        <f>I24-I34</f>
        <v>5530591</v>
      </c>
      <c r="J41" s="22">
        <f>I41/$I$8*100</f>
        <v>6.647014918045355</v>
      </c>
    </row>
    <row r="42" spans="1:10" ht="13.5" customHeight="1">
      <c r="A42" s="2" t="s">
        <v>146</v>
      </c>
      <c r="B42" s="2"/>
      <c r="C42" s="4"/>
      <c r="D42" s="15" t="s">
        <v>23</v>
      </c>
      <c r="E42" s="4"/>
      <c r="F42" s="15" t="s">
        <v>23</v>
      </c>
      <c r="G42" s="10"/>
      <c r="H42" s="4"/>
      <c r="I42" s="4"/>
      <c r="J42" s="22"/>
    </row>
    <row r="43" spans="1:10" ht="13.5" customHeight="1">
      <c r="A43" s="2" t="s">
        <v>147</v>
      </c>
      <c r="B43" s="2"/>
      <c r="C43" s="15" t="s">
        <v>148</v>
      </c>
      <c r="D43" s="15" t="s">
        <v>149</v>
      </c>
      <c r="E43" s="15" t="s">
        <v>150</v>
      </c>
      <c r="F43" s="15" t="s">
        <v>151</v>
      </c>
      <c r="G43" s="17" t="s">
        <v>152</v>
      </c>
      <c r="H43" s="15" t="s">
        <v>153</v>
      </c>
      <c r="I43" s="21">
        <f>I22+I41</f>
        <v>11229620</v>
      </c>
      <c r="J43" s="22">
        <f>I43/$I$8*100</f>
        <v>13.496469303909922</v>
      </c>
    </row>
    <row r="44" spans="1:10" ht="13.5" customHeight="1">
      <c r="A44" s="2" t="s">
        <v>65</v>
      </c>
      <c r="B44" s="2"/>
      <c r="C44" s="4"/>
      <c r="D44" s="15" t="s">
        <v>23</v>
      </c>
      <c r="E44" s="4"/>
      <c r="F44" s="15" t="s">
        <v>23</v>
      </c>
      <c r="G44" s="10"/>
      <c r="H44" s="4"/>
      <c r="I44" s="4"/>
      <c r="J44" s="15" t="s">
        <v>23</v>
      </c>
    </row>
    <row r="45" spans="1:10" ht="13.5" customHeight="1">
      <c r="A45" s="2"/>
      <c r="B45" s="2"/>
      <c r="C45" s="4"/>
      <c r="D45" s="4"/>
      <c r="E45" s="4"/>
      <c r="F45" s="4"/>
      <c r="G45" s="10"/>
      <c r="H45" s="4"/>
      <c r="I45" s="4"/>
      <c r="J45" s="4"/>
    </row>
    <row r="46" spans="1:10" ht="13.5" customHeight="1">
      <c r="A46" s="2"/>
      <c r="B46" s="2"/>
      <c r="C46" s="4"/>
      <c r="D46" s="4"/>
      <c r="E46" s="4"/>
      <c r="F46" s="4"/>
      <c r="G46" s="10"/>
      <c r="H46" s="4"/>
      <c r="I46" s="4"/>
      <c r="J46" s="4"/>
    </row>
    <row r="47" spans="1:10" ht="13.5" customHeight="1">
      <c r="A47" s="2"/>
      <c r="B47" s="2"/>
      <c r="C47" s="4"/>
      <c r="D47" s="4"/>
      <c r="E47" s="4"/>
      <c r="F47" s="4"/>
      <c r="G47" s="10"/>
      <c r="H47" s="4"/>
      <c r="I47" s="4"/>
      <c r="J47" s="4"/>
    </row>
    <row r="48" spans="1:10" ht="13.5" customHeight="1">
      <c r="A48" s="2"/>
      <c r="B48" s="2"/>
      <c r="C48" s="4"/>
      <c r="D48" s="4"/>
      <c r="E48" s="4"/>
      <c r="F48" s="4"/>
      <c r="G48" s="10"/>
      <c r="H48" s="4"/>
      <c r="I48" s="4"/>
      <c r="J48" s="4"/>
    </row>
    <row r="49" spans="1:10" ht="13.5" customHeight="1">
      <c r="A49" s="2"/>
      <c r="B49" s="2"/>
      <c r="C49" s="4"/>
      <c r="D49" s="4"/>
      <c r="E49" s="4"/>
      <c r="F49" s="4"/>
      <c r="G49" s="10"/>
      <c r="H49" s="4"/>
      <c r="I49" s="4"/>
      <c r="J49" s="4"/>
    </row>
    <row r="50" spans="1:10" ht="13.5" customHeight="1">
      <c r="A50" s="2"/>
      <c r="B50" s="2"/>
      <c r="C50" s="4"/>
      <c r="D50" s="4"/>
      <c r="E50" s="4"/>
      <c r="F50" s="4"/>
      <c r="G50" s="10"/>
      <c r="H50" s="4"/>
      <c r="I50" s="4"/>
      <c r="J50" s="4"/>
    </row>
    <row r="51" spans="1:10" ht="13.5" customHeight="1">
      <c r="A51" s="2"/>
      <c r="B51" s="2"/>
      <c r="C51" s="4"/>
      <c r="D51" s="4"/>
      <c r="E51" s="4"/>
      <c r="F51" s="4"/>
      <c r="G51" s="10"/>
      <c r="H51" s="4"/>
      <c r="I51" s="4"/>
      <c r="J51" s="4"/>
    </row>
    <row r="52" spans="1:10" ht="13.5" customHeight="1">
      <c r="A52" s="3"/>
      <c r="B52" s="3"/>
      <c r="C52" s="5"/>
      <c r="D52" s="5"/>
      <c r="E52" s="5"/>
      <c r="F52" s="5"/>
      <c r="G52" s="11"/>
      <c r="H52" s="5"/>
      <c r="I52" s="5"/>
      <c r="J52" s="5"/>
    </row>
    <row r="53" spans="1:10" ht="16.5" customHeight="1">
      <c r="A53" s="31" t="s">
        <v>155</v>
      </c>
      <c r="B53" s="32"/>
      <c r="C53" s="32"/>
      <c r="D53" s="32"/>
      <c r="E53" s="32"/>
      <c r="F53" s="32"/>
      <c r="G53" s="32"/>
      <c r="H53" s="32"/>
      <c r="I53" s="32"/>
      <c r="J53" s="32"/>
    </row>
  </sheetData>
  <mergeCells count="11">
    <mergeCell ref="I5:J5"/>
    <mergeCell ref="A6:B7"/>
    <mergeCell ref="A53:J53"/>
    <mergeCell ref="C6:D6"/>
    <mergeCell ref="E6:F6"/>
    <mergeCell ref="I6:J6"/>
    <mergeCell ref="G6:H6"/>
    <mergeCell ref="A1:J1"/>
    <mergeCell ref="A2:J2"/>
    <mergeCell ref="A3:J3"/>
    <mergeCell ref="A4:J4"/>
  </mergeCells>
  <printOptions/>
  <pageMargins left="0.7874015748031497" right="0.7874015748031497" top="0.7874015748031497" bottom="0.3937007874015748" header="0.5118110236220472" footer="0.5118110236220472"/>
  <pageSetup horizontalDpi="180" verticalDpi="180" orientation="portrait" paperSize="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</dc:creator>
  <cp:keywords/>
  <dc:description/>
  <cp:lastModifiedBy>user</cp:lastModifiedBy>
  <cp:lastPrinted>2010-01-20T09:16:49Z</cp:lastPrinted>
  <dcterms:created xsi:type="dcterms:W3CDTF">2001-02-14T02:59:46Z</dcterms:created>
  <dcterms:modified xsi:type="dcterms:W3CDTF">2012-11-05T07:33:57Z</dcterms:modified>
  <cp:category/>
  <cp:version/>
  <cp:contentType/>
  <cp:contentStatus/>
</cp:coreProperties>
</file>